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7" i="1" l="1"/>
  <c r="K17" i="1"/>
  <c r="L17" i="1"/>
  <c r="M17" i="1"/>
  <c r="G17" i="1"/>
  <c r="N17" i="1" l="1"/>
</calcChain>
</file>

<file path=xl/sharedStrings.xml><?xml version="1.0" encoding="utf-8"?>
<sst xmlns="http://schemas.openxmlformats.org/spreadsheetml/2006/main" count="51" uniqueCount="32">
  <si>
    <t xml:space="preserve">NOx    </t>
  </si>
  <si>
    <t>CO</t>
  </si>
  <si>
    <t>NMVOC</t>
  </si>
  <si>
    <t>SOx</t>
  </si>
  <si>
    <t>NH3</t>
  </si>
  <si>
    <t>TSP</t>
  </si>
  <si>
    <t>PM10</t>
  </si>
  <si>
    <t>PM2.5</t>
  </si>
  <si>
    <t>Градежништво</t>
  </si>
  <si>
    <t>ID</t>
  </si>
  <si>
    <t>Име</t>
  </si>
  <si>
    <t>Група на дејност</t>
  </si>
  <si>
    <t>Поконкретна дејност</t>
  </si>
  <si>
    <t>А-ДОЗ</t>
  </si>
  <si>
    <t>А или Б дозвола</t>
  </si>
  <si>
    <t>Б-ДОЗ</t>
  </si>
  <si>
    <t>Произ.Храна,Пијалоци</t>
  </si>
  <si>
    <t>t/год.</t>
  </si>
  <si>
    <t>ВКУПНО ЗА ЦЕЛА ОПШТИНА</t>
  </si>
  <si>
    <t>живинарска фарма</t>
  </si>
  <si>
    <t>Салмак МБ-Живин.фарма</t>
  </si>
  <si>
    <t>Друго</t>
  </si>
  <si>
    <t>П-во на орган.ѓубриво</t>
  </si>
  <si>
    <t>Флексповер-Подружница Корешница</t>
  </si>
  <si>
    <t>Гранит-каменолом Јаворица</t>
  </si>
  <si>
    <t>Каменолом</t>
  </si>
  <si>
    <t>БетонГрупМИМ-Сепарација ДК</t>
  </si>
  <si>
    <t>Сепарација</t>
  </si>
  <si>
    <t>Алаџис ДСС-Сепарација ДК</t>
  </si>
  <si>
    <t>Жак Транс-Сепарација ДК</t>
  </si>
  <si>
    <t>Ване-Ком Јуниор-Сепарација ДК</t>
  </si>
  <si>
    <t>ФУГИТИВНИ ЕМИСИИ ОД ПОГОЛЕМИТЕ ЗАГАДУВАЧИ (ИНСТАЛАЦИИ ШТО ПОДЛЕЖАТ НА А И Б ИНТЕГЕРИРАНИ ДОЗВОЛИ) НА НИВО НА ОПШТИНА ДЕМИР КАПИЈА (t/год.)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</si>
</sst>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д_е_н_._-;\-* #,##0.00\ _д_е_н_._-;_-* &quot;-&quot;??\ _д_е_н_._-;_-@_-"/>
    <numFmt numFmtId="164" formatCode="_-* #,##0.00_-;\-* #,##0.00_-;_-* &quot;-&quot;??_-;_-@_-"/>
    <numFmt numFmtId="165" formatCode="_-[$€-2]\ * #,##0.00_-;\-[$€-2]\ * #,##0.00_-;_-[$€-2]\ * &quot;-&quot;??_-"/>
    <numFmt numFmtId="166" formatCode="_-* #,##0.00\ _€_-;\-* #,##0.00\ _€_-;_-* &quot;-&quot;??\ _€_-;_-@_-"/>
    <numFmt numFmtId="167" formatCode="#,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FF00FF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FF"/>
      <name val="Arial"/>
      <family val="2"/>
      <charset val="204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/>
    <xf numFmtId="0" fontId="3" fillId="0" borderId="0"/>
    <xf numFmtId="0" fontId="2" fillId="0" borderId="0"/>
    <xf numFmtId="0" fontId="1" fillId="0" borderId="0"/>
    <xf numFmtId="0" fontId="8" fillId="0" borderId="0" applyNumberFormat="0" applyBorder="0" applyAlignment="0"/>
    <xf numFmtId="0" fontId="5" fillId="0" borderId="0"/>
    <xf numFmtId="0" fontId="5" fillId="0" borderId="0"/>
    <xf numFmtId="0" fontId="1" fillId="0" borderId="0"/>
    <xf numFmtId="0" fontId="5" fillId="0" borderId="0"/>
    <xf numFmtId="0" fontId="9" fillId="0" borderId="0"/>
    <xf numFmtId="0" fontId="3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5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 applyNumberFormat="0" applyBorder="0" applyAlignment="0"/>
    <xf numFmtId="0" fontId="9" fillId="0" borderId="0"/>
    <xf numFmtId="4" fontId="12" fillId="0" borderId="1" applyFill="0" applyBorder="0" applyProtection="0">
      <alignment horizontal="right"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43" fontId="3" fillId="0" borderId="0" applyFont="0" applyFill="0" applyBorder="0" applyAlignment="0" applyProtection="0"/>
    <xf numFmtId="0" fontId="16" fillId="5" borderId="0" applyNumberFormat="0" applyBorder="0" applyAlignment="0" applyProtection="0"/>
    <xf numFmtId="0" fontId="5" fillId="0" borderId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10" applyNumberFormat="0" applyAlignment="0" applyProtection="0"/>
    <xf numFmtId="0" fontId="20" fillId="23" borderId="11" applyNumberFormat="0" applyAlignment="0" applyProtection="0"/>
    <xf numFmtId="43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10" applyNumberFormat="0" applyAlignment="0" applyProtection="0"/>
    <xf numFmtId="0" fontId="27" fillId="0" borderId="15" applyNumberFormat="0" applyFill="0" applyAlignment="0" applyProtection="0"/>
    <xf numFmtId="0" fontId="28" fillId="24" borderId="0" applyNumberFormat="0" applyBorder="0" applyAlignment="0" applyProtection="0"/>
    <xf numFmtId="0" fontId="16" fillId="0" borderId="0"/>
    <xf numFmtId="0" fontId="33" fillId="0" borderId="0"/>
    <xf numFmtId="0" fontId="9" fillId="0" borderId="0"/>
    <xf numFmtId="0" fontId="5" fillId="0" borderId="0"/>
    <xf numFmtId="0" fontId="9" fillId="25" borderId="16" applyNumberFormat="0" applyFont="0" applyAlignment="0" applyProtection="0"/>
    <xf numFmtId="0" fontId="29" fillId="22" borderId="17" applyNumberFormat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9" fillId="0" borderId="0"/>
    <xf numFmtId="0" fontId="5" fillId="0" borderId="0"/>
    <xf numFmtId="0" fontId="1" fillId="0" borderId="0"/>
    <xf numFmtId="0" fontId="9" fillId="0" borderId="0"/>
    <xf numFmtId="0" fontId="9" fillId="0" borderId="0"/>
  </cellStyleXfs>
  <cellXfs count="18">
    <xf numFmtId="0" fontId="0" fillId="0" borderId="0" xfId="0"/>
    <xf numFmtId="4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Border="1"/>
    <xf numFmtId="167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3" borderId="2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</cellXfs>
  <cellStyles count="101">
    <cellStyle name="20% - Accent1 2" xfId="51"/>
    <cellStyle name="20% - Accent2 2" xfId="49"/>
    <cellStyle name="20% - Accent3 2" xfId="52"/>
    <cellStyle name="20% - Accent4 2" xfId="53"/>
    <cellStyle name="20% - Accent5 2" xfId="54"/>
    <cellStyle name="20% - Accent6 2" xfId="55"/>
    <cellStyle name="40% - Accent1 2" xfId="56"/>
    <cellStyle name="40% - Accent2 2" xfId="57"/>
    <cellStyle name="40% - Accent3 2" xfId="58"/>
    <cellStyle name="40% - Accent4 2" xfId="59"/>
    <cellStyle name="40% - Accent5 2" xfId="60"/>
    <cellStyle name="40% - Accent6 2" xfId="61"/>
    <cellStyle name="60% - Accent1 2" xfId="62"/>
    <cellStyle name="60% - Accent2 2" xfId="63"/>
    <cellStyle name="60% - Accent3 2" xfId="64"/>
    <cellStyle name="60% - Accent4 2" xfId="65"/>
    <cellStyle name="60% - Accent5 2" xfId="66"/>
    <cellStyle name="60% - Accent6 2" xfId="67"/>
    <cellStyle name="Accent1 2" xfId="68"/>
    <cellStyle name="Accent2 2" xfId="69"/>
    <cellStyle name="Accent3 2" xfId="70"/>
    <cellStyle name="Accent4 2" xfId="71"/>
    <cellStyle name="Accent5 2" xfId="72"/>
    <cellStyle name="Accent6 2" xfId="73"/>
    <cellStyle name="Bad 2" xfId="74"/>
    <cellStyle name="Calculation 2" xfId="75"/>
    <cellStyle name="Check Cell 2" xfId="76"/>
    <cellStyle name="Comma 2" xfId="48"/>
    <cellStyle name="Comma 3" xfId="77"/>
    <cellStyle name="Euro" xfId="17"/>
    <cellStyle name="Explanatory Text 2" xfId="78"/>
    <cellStyle name="Good 2" xfId="79"/>
    <cellStyle name="Heading 1 2" xfId="80"/>
    <cellStyle name="Heading 2 2" xfId="81"/>
    <cellStyle name="Heading 3 2" xfId="82"/>
    <cellStyle name="Heading 4 2" xfId="83"/>
    <cellStyle name="Hyperlink 2" xfId="18"/>
    <cellStyle name="Hyperlink 3" xfId="19"/>
    <cellStyle name="Input 2" xfId="84"/>
    <cellStyle name="Komma 2" xfId="20"/>
    <cellStyle name="Komma 3" xfId="21"/>
    <cellStyle name="Komma 4" xfId="22"/>
    <cellStyle name="Linked Cell 2" xfId="85"/>
    <cellStyle name="Neutral 2" xfId="86"/>
    <cellStyle name="Normal" xfId="0" builtinId="0"/>
    <cellStyle name="Normal 12" xfId="1"/>
    <cellStyle name="Normal 2" xfId="2"/>
    <cellStyle name="Normal 2 2" xfId="8"/>
    <cellStyle name="Normal 2 2 2" xfId="97"/>
    <cellStyle name="Normal 2 2 3" xfId="45"/>
    <cellStyle name="Normal 2 3" xfId="9"/>
    <cellStyle name="Normal 2 3 2" xfId="99"/>
    <cellStyle name="Normal 2 3 3" xfId="87"/>
    <cellStyle name="Normal 2 4" xfId="10"/>
    <cellStyle name="Normal 2 5" xfId="96"/>
    <cellStyle name="Normal 2 6" xfId="3"/>
    <cellStyle name="Normal 3" xfId="5"/>
    <cellStyle name="Normal 3 2" xfId="11"/>
    <cellStyle name="Normal 3 3" xfId="14"/>
    <cellStyle name="Normal 3 3 2" xfId="88"/>
    <cellStyle name="Normal 3 4" xfId="98"/>
    <cellStyle name="Normal 3 5" xfId="23"/>
    <cellStyle name="Normal 4" xfId="6"/>
    <cellStyle name="Normal 4 2" xfId="12"/>
    <cellStyle name="Normal 4 2 2" xfId="100"/>
    <cellStyle name="Normal 4 2 3" xfId="46"/>
    <cellStyle name="Normal 4 3" xfId="15"/>
    <cellStyle name="Normal 4 3 2" xfId="89"/>
    <cellStyle name="Normal 5" xfId="4"/>
    <cellStyle name="Normal 5 2" xfId="90"/>
    <cellStyle name="Normal 6" xfId="7"/>
    <cellStyle name="Normal 6 2" xfId="24"/>
    <cellStyle name="Normal 7" xfId="13"/>
    <cellStyle name="Normal 7 2" xfId="50"/>
    <cellStyle name="Normal 8" xfId="16"/>
    <cellStyle name="Normal GHG Numbers (0.00)" xfId="25"/>
    <cellStyle name="Normale 2" xfId="44"/>
    <cellStyle name="Note 2" xfId="91"/>
    <cellStyle name="Output 2" xfId="92"/>
    <cellStyle name="Percent 2" xfId="43"/>
    <cellStyle name="Prozent 2" xfId="26"/>
    <cellStyle name="Prozent 2 2" xfId="27"/>
    <cellStyle name="Prozent 3" xfId="28"/>
    <cellStyle name="Standard 2" xfId="29"/>
    <cellStyle name="Standard 2 2" xfId="30"/>
    <cellStyle name="Standard 2 2 2" xfId="31"/>
    <cellStyle name="Standard 2 2 3" xfId="32"/>
    <cellStyle name="Standard 2 3" xfId="33"/>
    <cellStyle name="Standard 2 4" xfId="47"/>
    <cellStyle name="Standard 3" xfId="34"/>
    <cellStyle name="Standard 3 2" xfId="35"/>
    <cellStyle name="Standard 3 2 2" xfId="36"/>
    <cellStyle name="Standard 3 3" xfId="37"/>
    <cellStyle name="Standard 4" xfId="38"/>
    <cellStyle name="Standard 4 2" xfId="39"/>
    <cellStyle name="Standard 5" xfId="40"/>
    <cellStyle name="Standard 6" xfId="41"/>
    <cellStyle name="Standard 7" xfId="42"/>
    <cellStyle name="Title 2" xfId="93"/>
    <cellStyle name="Total 2" xfId="94"/>
    <cellStyle name="Warning Text 2" xfId="9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9"/>
  <sheetViews>
    <sheetView tabSelected="1" workbookViewId="0">
      <selection activeCell="E19" sqref="E19"/>
    </sheetView>
  </sheetViews>
  <sheetFormatPr defaultRowHeight="15" x14ac:dyDescent="0.25"/>
  <cols>
    <col min="1" max="1" width="4.28515625" customWidth="1"/>
    <col min="2" max="2" width="22.140625" bestFit="1" customWidth="1"/>
    <col min="3" max="3" width="20.5703125" bestFit="1" customWidth="1"/>
    <col min="6" max="6" width="34.140625" customWidth="1"/>
  </cols>
  <sheetData>
    <row r="1" spans="1:4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4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45" x14ac:dyDescent="0.25">
      <c r="A3" s="6"/>
      <c r="B3" s="17" t="s">
        <v>31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8"/>
      <c r="P3" s="6"/>
      <c r="Q3" s="7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x14ac:dyDescent="0.25">
      <c r="A4" s="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8"/>
      <c r="P4" s="6"/>
      <c r="Q4" s="7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25.5" x14ac:dyDescent="0.25">
      <c r="A5" s="8"/>
      <c r="B5" s="2" t="s">
        <v>11</v>
      </c>
      <c r="C5" s="2" t="s">
        <v>12</v>
      </c>
      <c r="D5" s="2" t="s">
        <v>14</v>
      </c>
      <c r="E5" s="2" t="s">
        <v>9</v>
      </c>
      <c r="F5" s="2" t="s">
        <v>10</v>
      </c>
      <c r="G5" s="2" t="s">
        <v>0</v>
      </c>
      <c r="H5" s="2" t="s">
        <v>1</v>
      </c>
      <c r="I5" s="2" t="s">
        <v>2</v>
      </c>
      <c r="J5" s="2" t="s">
        <v>3</v>
      </c>
      <c r="K5" s="2" t="s">
        <v>4</v>
      </c>
      <c r="L5" s="2" t="s">
        <v>5</v>
      </c>
      <c r="M5" s="2" t="s">
        <v>6</v>
      </c>
      <c r="N5" s="2" t="s">
        <v>7</v>
      </c>
      <c r="O5" s="8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45" x14ac:dyDescent="0.25">
      <c r="A6" s="8"/>
      <c r="B6" s="10"/>
      <c r="C6" s="10"/>
      <c r="D6" s="10"/>
      <c r="E6" s="10"/>
      <c r="F6" s="12"/>
      <c r="G6" s="1" t="s">
        <v>17</v>
      </c>
      <c r="H6" s="1" t="s">
        <v>17</v>
      </c>
      <c r="I6" s="1" t="s">
        <v>17</v>
      </c>
      <c r="J6" s="1" t="s">
        <v>17</v>
      </c>
      <c r="K6" s="1" t="s">
        <v>17</v>
      </c>
      <c r="L6" s="1" t="s">
        <v>17</v>
      </c>
      <c r="M6" s="1" t="s">
        <v>17</v>
      </c>
      <c r="N6" s="1" t="s">
        <v>17</v>
      </c>
      <c r="O6" s="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45" x14ac:dyDescent="0.25">
      <c r="A7" s="8"/>
      <c r="B7" s="3" t="s">
        <v>8</v>
      </c>
      <c r="C7" s="3" t="s">
        <v>27</v>
      </c>
      <c r="D7" s="3" t="s">
        <v>15</v>
      </c>
      <c r="E7" s="3">
        <v>16</v>
      </c>
      <c r="F7" s="3" t="s">
        <v>26</v>
      </c>
      <c r="G7" s="4"/>
      <c r="H7" s="4"/>
      <c r="I7" s="4"/>
      <c r="J7" s="4"/>
      <c r="K7" s="4"/>
      <c r="L7" s="4">
        <v>0.36</v>
      </c>
      <c r="M7" s="4">
        <v>0.18</v>
      </c>
      <c r="N7" s="4">
        <v>1.7999999999999999E-2</v>
      </c>
      <c r="O7" s="8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45" s="14" customFormat="1" x14ac:dyDescent="0.25">
      <c r="A8" s="8"/>
      <c r="B8" s="3" t="s">
        <v>8</v>
      </c>
      <c r="C8" s="3" t="s">
        <v>27</v>
      </c>
      <c r="D8" s="3" t="s">
        <v>15</v>
      </c>
      <c r="E8" s="3">
        <v>30</v>
      </c>
      <c r="F8" s="3" t="s">
        <v>28</v>
      </c>
      <c r="G8" s="4"/>
      <c r="H8" s="4"/>
      <c r="I8" s="4"/>
      <c r="J8" s="4"/>
      <c r="K8" s="4"/>
      <c r="L8" s="4">
        <v>0.09</v>
      </c>
      <c r="M8" s="4">
        <v>4.4999999999999998E-2</v>
      </c>
      <c r="N8" s="13">
        <v>4.4999999999999997E-3</v>
      </c>
      <c r="O8" s="8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45" s="14" customFormat="1" x14ac:dyDescent="0.25">
      <c r="A9" s="8"/>
      <c r="B9" s="3" t="s">
        <v>8</v>
      </c>
      <c r="C9" s="3" t="s">
        <v>27</v>
      </c>
      <c r="D9" s="3" t="s">
        <v>15</v>
      </c>
      <c r="E9" s="3">
        <v>31</v>
      </c>
      <c r="F9" s="3" t="s">
        <v>29</v>
      </c>
      <c r="G9" s="4"/>
      <c r="H9" s="4"/>
      <c r="I9" s="4"/>
      <c r="J9" s="4"/>
      <c r="K9" s="4"/>
      <c r="L9" s="4">
        <v>0.108</v>
      </c>
      <c r="M9" s="4">
        <v>5.3999999999999999E-2</v>
      </c>
      <c r="N9" s="4">
        <v>5.4000000000000003E-3</v>
      </c>
      <c r="O9" s="8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45" s="14" customFormat="1" x14ac:dyDescent="0.25">
      <c r="A10" s="8"/>
      <c r="B10" s="3" t="s">
        <v>8</v>
      </c>
      <c r="C10" s="3" t="s">
        <v>27</v>
      </c>
      <c r="D10" s="3" t="s">
        <v>15</v>
      </c>
      <c r="E10" s="3">
        <v>32</v>
      </c>
      <c r="F10" s="3" t="s">
        <v>30</v>
      </c>
      <c r="G10" s="4"/>
      <c r="H10" s="4"/>
      <c r="I10" s="4"/>
      <c r="J10" s="4"/>
      <c r="K10" s="4"/>
      <c r="L10" s="4">
        <v>0.252</v>
      </c>
      <c r="M10" s="4">
        <v>0.126</v>
      </c>
      <c r="N10" s="4">
        <v>1.26E-2</v>
      </c>
      <c r="O10" s="8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45" x14ac:dyDescent="0.25">
      <c r="A11" s="8"/>
      <c r="B11" s="3" t="s">
        <v>8</v>
      </c>
      <c r="C11" s="3" t="s">
        <v>25</v>
      </c>
      <c r="D11" s="3" t="s">
        <v>15</v>
      </c>
      <c r="E11" s="3">
        <v>22</v>
      </c>
      <c r="F11" s="3" t="s">
        <v>24</v>
      </c>
      <c r="G11" s="4"/>
      <c r="H11" s="4"/>
      <c r="I11" s="4"/>
      <c r="J11" s="4"/>
      <c r="K11" s="4"/>
      <c r="L11" s="4">
        <v>2.5250100000000004</v>
      </c>
      <c r="M11" s="4">
        <v>1.2377499999999999</v>
      </c>
      <c r="N11" s="4">
        <v>0.12377500000000001</v>
      </c>
      <c r="O11" s="8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45" x14ac:dyDescent="0.25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6"/>
      <c r="P12" s="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45" x14ac:dyDescent="0.25">
      <c r="A13" s="8"/>
      <c r="B13" s="3" t="s">
        <v>21</v>
      </c>
      <c r="C13" s="3" t="s">
        <v>22</v>
      </c>
      <c r="D13" s="3" t="s">
        <v>15</v>
      </c>
      <c r="E13" s="3">
        <v>28</v>
      </c>
      <c r="F13" s="3" t="s">
        <v>23</v>
      </c>
      <c r="G13" s="4"/>
      <c r="H13" s="4"/>
      <c r="I13" s="4"/>
      <c r="J13" s="4"/>
      <c r="K13" s="4">
        <v>4.8000000000000001E-2</v>
      </c>
      <c r="L13" s="4"/>
      <c r="M13" s="4"/>
      <c r="N13" s="4"/>
      <c r="O13" s="8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45" x14ac:dyDescent="0.25">
      <c r="A14" s="6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6"/>
      <c r="P14" s="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45" x14ac:dyDescent="0.25">
      <c r="A15" s="8"/>
      <c r="B15" s="3" t="s">
        <v>16</v>
      </c>
      <c r="C15" s="3" t="s">
        <v>19</v>
      </c>
      <c r="D15" s="3" t="s">
        <v>13</v>
      </c>
      <c r="E15" s="3">
        <v>29</v>
      </c>
      <c r="F15" s="3" t="s">
        <v>20</v>
      </c>
      <c r="G15" s="4">
        <v>0.71</v>
      </c>
      <c r="H15" s="4"/>
      <c r="I15" s="4">
        <v>16.5</v>
      </c>
      <c r="J15" s="4"/>
      <c r="K15" s="4">
        <v>24</v>
      </c>
      <c r="L15" s="4">
        <v>19</v>
      </c>
      <c r="M15" s="4">
        <v>4</v>
      </c>
      <c r="N15" s="4">
        <v>0.3</v>
      </c>
      <c r="O15" s="8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45" ht="15.75" thickBot="1" x14ac:dyDescent="0.3">
      <c r="A16" s="6"/>
      <c r="B16" s="10"/>
      <c r="C16" s="10"/>
      <c r="D16" s="10"/>
      <c r="E16" s="10"/>
      <c r="F16" s="10"/>
      <c r="G16" s="11"/>
      <c r="H16" s="11"/>
      <c r="I16" s="11"/>
      <c r="J16" s="11"/>
      <c r="K16" s="11"/>
      <c r="L16" s="11"/>
      <c r="M16" s="11"/>
      <c r="N16" s="11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.75" thickBot="1" x14ac:dyDescent="0.3">
      <c r="A17" s="6"/>
      <c r="B17" s="15" t="s">
        <v>18</v>
      </c>
      <c r="C17" s="16"/>
      <c r="D17" s="16"/>
      <c r="E17" s="16"/>
      <c r="F17" s="16"/>
      <c r="G17" s="5">
        <f>SUM(G7:G15)</f>
        <v>0.71</v>
      </c>
      <c r="H17" s="5"/>
      <c r="I17" s="5">
        <f>SUM(I7:I15)</f>
        <v>16.5</v>
      </c>
      <c r="J17" s="5"/>
      <c r="K17" s="5">
        <f>SUM(K7:K15)</f>
        <v>24.047999999999998</v>
      </c>
      <c r="L17" s="5">
        <f>SUM(L7:L15)</f>
        <v>22.33501</v>
      </c>
      <c r="M17" s="5">
        <f>SUM(M7:M15)</f>
        <v>5.6427499999999995</v>
      </c>
      <c r="N17" s="5">
        <f>SUM(N15:N15)+N7+N11</f>
        <v>0.44177500000000003</v>
      </c>
      <c r="O17" s="6"/>
      <c r="P17" s="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7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7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7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7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7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7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7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7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7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7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7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7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7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7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7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7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7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7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7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7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7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7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7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7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7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7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7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7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7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7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7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7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7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7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7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7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7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7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7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7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7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7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7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7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7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7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7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7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7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7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7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7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7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7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</sheetData>
  <mergeCells count="2">
    <mergeCell ref="B17:F17"/>
    <mergeCell ref="B3:N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2023-02-02T15:06:50Z</dcterms:modified>
</cp:coreProperties>
</file>