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late\Desktop\Metamorfhosis otvoreni podatoci\Igor Zab 14_02_2022\EXCEL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6" i="1" l="1"/>
  <c r="AD6" i="1"/>
  <c r="AE21" i="1" l="1"/>
  <c r="AD21" i="1"/>
  <c r="AE20" i="1"/>
  <c r="AD20" i="1"/>
  <c r="H10" i="1"/>
  <c r="H9" i="1"/>
  <c r="H8" i="1"/>
  <c r="H7" i="1"/>
  <c r="AG6" i="1"/>
  <c r="AF6" i="1"/>
  <c r="H5" i="1"/>
  <c r="H4" i="1"/>
</calcChain>
</file>

<file path=xl/sharedStrings.xml><?xml version="1.0" encoding="utf-8"?>
<sst xmlns="http://schemas.openxmlformats.org/spreadsheetml/2006/main" count="578" uniqueCount="120">
  <si>
    <t>Општина</t>
  </si>
  <si>
    <t>Адреса</t>
  </si>
  <si>
    <t>Број</t>
  </si>
  <si>
    <t>Број на катови/нивоа</t>
  </si>
  <si>
    <t>Број на станови</t>
  </si>
  <si>
    <t>Година на изградба</t>
  </si>
  <si>
    <t>Година на последно реновирање на станбената зграда</t>
  </si>
  <si>
    <t>Процентуален удел на секој посебен дел од вкупната површина на станбената зграда</t>
  </si>
  <si>
    <t>Начин на управување со станбената зграда</t>
  </si>
  <si>
    <t>Висина</t>
  </si>
  <si>
    <t>Должина</t>
  </si>
  <si>
    <t>Ширина</t>
  </si>
  <si>
    <t>Број на влезови во зградата</t>
  </si>
  <si>
    <t>Број на станови по кат</t>
  </si>
  <si>
    <t>Дали е зградата во низа:</t>
  </si>
  <si>
    <t>Квадратура на становите</t>
  </si>
  <si>
    <t>Број на празни станови</t>
  </si>
  <si>
    <t>Дали во зградата има деловен простор?</t>
  </si>
  <si>
    <t>Дали во зградата има лифт?</t>
  </si>
  <si>
    <t>Дали во зградата има помошни и заеднички простории?</t>
  </si>
  <si>
    <t>Дали во зградата има проширување/доградба?</t>
  </si>
  <si>
    <t>Дали тие делови се легализирани?</t>
  </si>
  <si>
    <t>Дали земјиштето под и околу станбената зграда е приватизирано?</t>
  </si>
  <si>
    <t>Вид на ѕидови</t>
  </si>
  <si>
    <t>Тип на меѓукатна конструкција</t>
  </si>
  <si>
    <t>Тип на кров:</t>
  </si>
  <si>
    <t>Дали има громобранска инсталација</t>
  </si>
  <si>
    <t>Површина на прозорци во m2 (вкупно за зграда)</t>
  </si>
  <si>
    <t>Површина на скалишен простор во m2 (вкупно според број на катови)</t>
  </si>
  <si>
    <t>Сосотојба на кров</t>
  </si>
  <si>
    <t>Состојба на фасада</t>
  </si>
  <si>
    <t>Состојба на прозорци</t>
  </si>
  <si>
    <t>Состојба на влезна врата</t>
  </si>
  <si>
    <t>Начин на греење и број на станови кои се греат на посебните начини</t>
  </si>
  <si>
    <t>Дали зградата би се вклучила во процесот на гасификација на општината</t>
  </si>
  <si>
    <t xml:space="preserve">Дали би учествувале со сопствени средства за приклучок на гасоводот </t>
  </si>
  <si>
    <t>Дали во зградата постојат противпожарни скали?</t>
  </si>
  <si>
    <t>Дали постои хидрант?</t>
  </si>
  <si>
    <t>Доколку постои хидрант дали е во исправна состојба?</t>
  </si>
  <si>
    <t>Дали во станбената зграда има ПП апарат?</t>
  </si>
  <si>
    <t>Дали во зградата живеат лица со физички хендикеп?</t>
  </si>
  <si>
    <t>Дали зградата има пристапна рампа за лица со посебни потреби?</t>
  </si>
  <si>
    <t>Демир Хисар</t>
  </si>
  <si>
    <t>Маршал Тито</t>
  </si>
  <si>
    <t>2001 проширување тераси</t>
  </si>
  <si>
    <t>Без управување</t>
  </si>
  <si>
    <t>Не</t>
  </si>
  <si>
    <t>Да</t>
  </si>
  <si>
    <t>Во постапка на трансформација</t>
  </si>
  <si>
    <t>Дрвена</t>
  </si>
  <si>
    <t>термо прозорци до 30%</t>
  </si>
  <si>
    <t>2015 извадена керамида од кров и ставен ребраст лим</t>
  </si>
  <si>
    <t>8х54м2</t>
  </si>
  <si>
    <t>Ѕидана</t>
  </si>
  <si>
    <t>Челична</t>
  </si>
  <si>
    <t>Лим</t>
  </si>
  <si>
    <t>Исправна</t>
  </si>
  <si>
    <t>термо прозорци до 70%</t>
  </si>
  <si>
    <t>Метални</t>
  </si>
  <si>
    <t>Неисправен</t>
  </si>
  <si>
    <t xml:space="preserve">Маршал Тито </t>
  </si>
  <si>
    <t>2014 во еден влез се сменети заедничките прозорци</t>
  </si>
  <si>
    <t>На 2 ката по 4 стана и на 1 кат х 2 стана</t>
  </si>
  <si>
    <t>10х63м2</t>
  </si>
  <si>
    <t>Ребрасто авраменко</t>
  </si>
  <si>
    <t>Неисправна</t>
  </si>
  <si>
    <t>Огревно дрво/брикети</t>
  </si>
  <si>
    <t>4х60м2</t>
  </si>
  <si>
    <t>Камен</t>
  </si>
  <si>
    <t>Керамида</t>
  </si>
  <si>
    <t xml:space="preserve">4x42м2 </t>
  </si>
  <si>
    <t xml:space="preserve">4х46м2 </t>
  </si>
  <si>
    <t>Дрво</t>
  </si>
  <si>
    <t xml:space="preserve">4х46 м2 </t>
  </si>
  <si>
    <t>4x57м2 2x48м2</t>
  </si>
  <si>
    <t>Дрвени греди</t>
  </si>
  <si>
    <t xml:space="preserve">Камен </t>
  </si>
  <si>
    <t xml:space="preserve">Битолска </t>
  </si>
  <si>
    <t>1x35м2 5x45м2 9x33м2 1x31м2 3x42м2 4x43м2 1x34m2 1x44m2</t>
  </si>
  <si>
    <t>Армирано бетонски (масивна плоча)</t>
  </si>
  <si>
    <t>термо прозорци над 70%</t>
  </si>
  <si>
    <t>ПВЦ</t>
  </si>
  <si>
    <t>Исправен</t>
  </si>
  <si>
    <t>Битолска</t>
  </si>
  <si>
    <t>9x76м2</t>
  </si>
  <si>
    <t>Метална</t>
  </si>
  <si>
    <t>8х59м2 8х62м2</t>
  </si>
  <si>
    <t>С. Жван</t>
  </si>
  <si>
    <t>бб</t>
  </si>
  <si>
    <t>4х45м2</t>
  </si>
  <si>
    <t xml:space="preserve">Рудничка населба </t>
  </si>
  <si>
    <t>4х75м2 10х52м2  2х46м2 2х36м2</t>
  </si>
  <si>
    <t>Рудничка населба</t>
  </si>
  <si>
    <t>4х42м2 12х52м2 4х40м2</t>
  </si>
  <si>
    <t>16х55м2 4х50м2 2х35м2</t>
  </si>
  <si>
    <t>Пералница</t>
  </si>
  <si>
    <t>Ако Да за какви простории се работи?</t>
  </si>
  <si>
    <t>Ако има громобранска инсталација дали е исправна</t>
  </si>
  <si>
    <t>4х62м2 2х45м2 2х36м2</t>
  </si>
  <si>
    <t>Нема термо изолација има протекување</t>
  </si>
  <si>
    <t>Огревно дрво/брикети Електрична енергија</t>
  </si>
  <si>
    <t>Нема термо изолација нема протекување</t>
  </si>
  <si>
    <t>Пола зграда лим пола салонит</t>
  </si>
  <si>
    <t>Просторија за куќниот совет Просторија за домар</t>
  </si>
  <si>
    <t>Пералница Скривница</t>
  </si>
  <si>
    <t>Пералница Скривница Тераси за куќен совет</t>
  </si>
  <si>
    <t>Површина на зградата   Север</t>
  </si>
  <si>
    <t>Површина на зградата   Југ</t>
  </si>
  <si>
    <t>Површина на зградата   Исток</t>
  </si>
  <si>
    <t>Површина на зградата   Запад</t>
  </si>
  <si>
    <t>Керамички блокови   цигла</t>
  </si>
  <si>
    <t>Салонит   азбест цементен покрив</t>
  </si>
  <si>
    <t>Неоштетена без термо фасада</t>
  </si>
  <si>
    <t>Оштетена без термо фасада</t>
  </si>
  <si>
    <t>29 ти Ноември</t>
  </si>
  <si>
    <t xml:space="preserve">29 ти Ноември </t>
  </si>
  <si>
    <t>Демир Хисар  Жван</t>
  </si>
  <si>
    <t>Монтажна   (ферт греди и монта)</t>
  </si>
  <si>
    <t>Демир Хисар   Сопотница</t>
  </si>
  <si>
    <t>Оштетена без термо фасад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</si>
</sst>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tabSelected="1" topLeftCell="W1" zoomScale="85" zoomScaleNormal="85" workbookViewId="0">
      <selection activeCell="W1" sqref="W1"/>
    </sheetView>
  </sheetViews>
  <sheetFormatPr defaultRowHeight="15" x14ac:dyDescent="0.25"/>
  <cols>
    <col min="1" max="1" width="18.42578125" customWidth="1"/>
    <col min="2" max="2" width="18.28515625" customWidth="1"/>
    <col min="3" max="3" width="13.85546875" customWidth="1"/>
    <col min="7" max="7" width="15.28515625" customWidth="1"/>
    <col min="9" max="9" width="12.5703125" customWidth="1"/>
  </cols>
  <sheetData>
    <row r="1" spans="1:4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96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97</v>
      </c>
      <c r="AD1" t="s">
        <v>106</v>
      </c>
      <c r="AE1" t="s">
        <v>107</v>
      </c>
      <c r="AF1" t="s">
        <v>108</v>
      </c>
      <c r="AG1" t="s">
        <v>109</v>
      </c>
      <c r="AH1" t="s">
        <v>27</v>
      </c>
      <c r="AI1" t="s">
        <v>28</v>
      </c>
      <c r="AJ1" t="s">
        <v>29</v>
      </c>
      <c r="AK1" t="s">
        <v>30</v>
      </c>
      <c r="AL1" t="s">
        <v>31</v>
      </c>
      <c r="AM1" t="s">
        <v>32</v>
      </c>
      <c r="AN1" t="s">
        <v>33</v>
      </c>
      <c r="AO1" t="s">
        <v>34</v>
      </c>
      <c r="AP1" t="s">
        <v>35</v>
      </c>
      <c r="AQ1" t="s">
        <v>36</v>
      </c>
      <c r="AR1" t="s">
        <v>37</v>
      </c>
      <c r="AS1" t="s">
        <v>38</v>
      </c>
      <c r="AT1" t="s">
        <v>39</v>
      </c>
      <c r="AU1" t="s">
        <v>40</v>
      </c>
      <c r="AV1" t="s">
        <v>41</v>
      </c>
    </row>
    <row r="2" spans="1:48" x14ac:dyDescent="0.25">
      <c r="A2" t="s">
        <v>42</v>
      </c>
      <c r="B2" t="s">
        <v>43</v>
      </c>
      <c r="C2">
        <v>18</v>
      </c>
      <c r="D2">
        <v>2</v>
      </c>
      <c r="E2">
        <v>8</v>
      </c>
      <c r="F2">
        <v>1948</v>
      </c>
      <c r="G2" t="s">
        <v>44</v>
      </c>
      <c r="H2">
        <v>0.12</v>
      </c>
      <c r="I2" t="s">
        <v>45</v>
      </c>
      <c r="J2">
        <v>7</v>
      </c>
      <c r="K2">
        <v>275</v>
      </c>
      <c r="L2">
        <v>11</v>
      </c>
      <c r="M2">
        <v>2</v>
      </c>
      <c r="N2">
        <v>4</v>
      </c>
      <c r="O2" t="s">
        <v>46</v>
      </c>
      <c r="P2" t="s">
        <v>98</v>
      </c>
      <c r="Q2">
        <v>0</v>
      </c>
      <c r="R2" t="s">
        <v>46</v>
      </c>
      <c r="S2" t="s">
        <v>46</v>
      </c>
      <c r="T2" t="s">
        <v>46</v>
      </c>
      <c r="V2" t="s">
        <v>47</v>
      </c>
      <c r="W2" t="s">
        <v>47</v>
      </c>
      <c r="X2" t="s">
        <v>48</v>
      </c>
      <c r="Y2" t="s">
        <v>110</v>
      </c>
      <c r="Z2" t="s">
        <v>49</v>
      </c>
      <c r="AA2" t="s">
        <v>111</v>
      </c>
      <c r="AB2" t="s">
        <v>46</v>
      </c>
      <c r="AD2">
        <v>77</v>
      </c>
      <c r="AE2">
        <v>77</v>
      </c>
      <c r="AF2">
        <v>1925</v>
      </c>
      <c r="AG2">
        <v>1925</v>
      </c>
      <c r="AH2">
        <v>70</v>
      </c>
      <c r="AI2">
        <v>46</v>
      </c>
      <c r="AJ2" t="s">
        <v>99</v>
      </c>
      <c r="AK2" t="s">
        <v>112</v>
      </c>
      <c r="AL2" t="s">
        <v>50</v>
      </c>
      <c r="AM2" t="s">
        <v>49</v>
      </c>
      <c r="AN2" t="s">
        <v>100</v>
      </c>
      <c r="AO2" t="s">
        <v>47</v>
      </c>
      <c r="AP2" t="s">
        <v>46</v>
      </c>
      <c r="AQ2" t="s">
        <v>46</v>
      </c>
      <c r="AR2" t="s">
        <v>46</v>
      </c>
      <c r="AT2" t="s">
        <v>46</v>
      </c>
      <c r="AU2" t="s">
        <v>46</v>
      </c>
      <c r="AV2" t="s">
        <v>46</v>
      </c>
    </row>
    <row r="3" spans="1:48" x14ac:dyDescent="0.25">
      <c r="A3" t="s">
        <v>42</v>
      </c>
      <c r="B3" t="s">
        <v>43</v>
      </c>
      <c r="C3">
        <v>12</v>
      </c>
      <c r="D3">
        <v>3</v>
      </c>
      <c r="E3">
        <v>8</v>
      </c>
      <c r="F3">
        <v>1964</v>
      </c>
      <c r="G3" t="s">
        <v>51</v>
      </c>
      <c r="H3">
        <v>1.25</v>
      </c>
      <c r="I3" t="s">
        <v>45</v>
      </c>
      <c r="J3">
        <v>9</v>
      </c>
      <c r="K3">
        <v>275</v>
      </c>
      <c r="L3">
        <v>11</v>
      </c>
      <c r="M3">
        <v>2</v>
      </c>
      <c r="N3">
        <v>4</v>
      </c>
      <c r="O3" t="s">
        <v>46</v>
      </c>
      <c r="P3" t="s">
        <v>52</v>
      </c>
      <c r="Q3">
        <v>1</v>
      </c>
      <c r="R3" t="s">
        <v>47</v>
      </c>
      <c r="S3" t="s">
        <v>46</v>
      </c>
      <c r="T3" t="s">
        <v>46</v>
      </c>
      <c r="V3" t="s">
        <v>46</v>
      </c>
      <c r="X3" t="s">
        <v>48</v>
      </c>
      <c r="Y3" t="s">
        <v>53</v>
      </c>
      <c r="Z3" t="s">
        <v>54</v>
      </c>
      <c r="AA3" t="s">
        <v>55</v>
      </c>
      <c r="AB3" t="s">
        <v>47</v>
      </c>
      <c r="AC3" t="s">
        <v>56</v>
      </c>
      <c r="AD3">
        <v>99</v>
      </c>
      <c r="AE3">
        <v>99</v>
      </c>
      <c r="AF3">
        <v>2475</v>
      </c>
      <c r="AG3">
        <v>2475</v>
      </c>
      <c r="AH3">
        <v>93</v>
      </c>
      <c r="AI3">
        <v>55</v>
      </c>
      <c r="AJ3" t="s">
        <v>101</v>
      </c>
      <c r="AK3" t="s">
        <v>112</v>
      </c>
      <c r="AL3" t="s">
        <v>57</v>
      </c>
      <c r="AM3" t="s">
        <v>58</v>
      </c>
      <c r="AN3" t="s">
        <v>100</v>
      </c>
      <c r="AO3" t="s">
        <v>47</v>
      </c>
      <c r="AP3" t="s">
        <v>47</v>
      </c>
      <c r="AQ3" t="s">
        <v>46</v>
      </c>
      <c r="AR3" t="s">
        <v>47</v>
      </c>
      <c r="AS3" t="s">
        <v>59</v>
      </c>
      <c r="AT3" t="s">
        <v>46</v>
      </c>
      <c r="AU3" t="s">
        <v>46</v>
      </c>
      <c r="AV3" t="s">
        <v>46</v>
      </c>
    </row>
    <row r="4" spans="1:48" x14ac:dyDescent="0.25">
      <c r="A4" t="s">
        <v>42</v>
      </c>
      <c r="B4" t="s">
        <v>60</v>
      </c>
      <c r="C4">
        <v>8</v>
      </c>
      <c r="D4">
        <v>4</v>
      </c>
      <c r="E4">
        <v>10</v>
      </c>
      <c r="F4">
        <v>1962</v>
      </c>
      <c r="G4" t="s">
        <v>61</v>
      </c>
      <c r="H4">
        <f>63/(10*63)</f>
        <v>0.1</v>
      </c>
      <c r="I4" t="s">
        <v>45</v>
      </c>
      <c r="J4">
        <v>12</v>
      </c>
      <c r="K4">
        <v>30</v>
      </c>
      <c r="L4">
        <v>11</v>
      </c>
      <c r="M4">
        <v>4</v>
      </c>
      <c r="N4" t="s">
        <v>62</v>
      </c>
      <c r="O4" t="s">
        <v>46</v>
      </c>
      <c r="P4" t="s">
        <v>63</v>
      </c>
      <c r="Q4">
        <v>0</v>
      </c>
      <c r="R4" t="s">
        <v>47</v>
      </c>
      <c r="S4" t="s">
        <v>46</v>
      </c>
      <c r="T4" t="s">
        <v>46</v>
      </c>
      <c r="V4" t="s">
        <v>47</v>
      </c>
      <c r="W4" t="s">
        <v>47</v>
      </c>
      <c r="X4" t="s">
        <v>48</v>
      </c>
      <c r="Y4" t="s">
        <v>53</v>
      </c>
      <c r="Z4" t="s">
        <v>64</v>
      </c>
      <c r="AA4" t="s">
        <v>102</v>
      </c>
      <c r="AB4" t="s">
        <v>47</v>
      </c>
      <c r="AC4" t="s">
        <v>65</v>
      </c>
      <c r="AD4">
        <v>132</v>
      </c>
      <c r="AE4">
        <v>132</v>
      </c>
      <c r="AF4">
        <v>360</v>
      </c>
      <c r="AG4">
        <v>360</v>
      </c>
      <c r="AH4">
        <v>200</v>
      </c>
      <c r="AI4">
        <v>75</v>
      </c>
      <c r="AJ4" t="s">
        <v>99</v>
      </c>
      <c r="AK4" t="s">
        <v>113</v>
      </c>
      <c r="AL4" t="s">
        <v>50</v>
      </c>
      <c r="AM4" t="s">
        <v>49</v>
      </c>
      <c r="AN4" t="s">
        <v>66</v>
      </c>
      <c r="AO4" t="s">
        <v>47</v>
      </c>
      <c r="AP4" t="s">
        <v>47</v>
      </c>
      <c r="AQ4" t="s">
        <v>46</v>
      </c>
      <c r="AR4" t="s">
        <v>47</v>
      </c>
      <c r="AS4" t="s">
        <v>59</v>
      </c>
      <c r="AT4" t="s">
        <v>46</v>
      </c>
      <c r="AU4" t="s">
        <v>46</v>
      </c>
      <c r="AV4" t="s">
        <v>46</v>
      </c>
    </row>
    <row r="5" spans="1:48" x14ac:dyDescent="0.25">
      <c r="A5" t="s">
        <v>42</v>
      </c>
      <c r="B5" t="s">
        <v>43</v>
      </c>
      <c r="C5">
        <v>6</v>
      </c>
      <c r="D5">
        <v>2</v>
      </c>
      <c r="E5">
        <v>4</v>
      </c>
      <c r="F5">
        <v>1959</v>
      </c>
      <c r="H5">
        <f>60/(4*60)</f>
        <v>0.25</v>
      </c>
      <c r="I5" t="s">
        <v>45</v>
      </c>
      <c r="J5">
        <v>6</v>
      </c>
      <c r="K5">
        <v>16</v>
      </c>
      <c r="L5">
        <v>11</v>
      </c>
      <c r="M5">
        <v>1</v>
      </c>
      <c r="N5">
        <v>2</v>
      </c>
      <c r="O5" t="s">
        <v>46</v>
      </c>
      <c r="P5" t="s">
        <v>67</v>
      </c>
      <c r="Q5">
        <v>0</v>
      </c>
      <c r="R5" t="s">
        <v>46</v>
      </c>
      <c r="S5" t="s">
        <v>46</v>
      </c>
      <c r="T5" t="s">
        <v>46</v>
      </c>
      <c r="V5" t="s">
        <v>46</v>
      </c>
      <c r="X5" t="s">
        <v>48</v>
      </c>
      <c r="Y5" t="s">
        <v>68</v>
      </c>
      <c r="Z5" t="s">
        <v>49</v>
      </c>
      <c r="AA5" t="s">
        <v>69</v>
      </c>
      <c r="AB5" t="s">
        <v>46</v>
      </c>
      <c r="AD5">
        <v>66</v>
      </c>
      <c r="AE5">
        <v>66</v>
      </c>
      <c r="AF5">
        <v>96</v>
      </c>
      <c r="AG5">
        <v>96</v>
      </c>
      <c r="AH5">
        <v>44</v>
      </c>
      <c r="AI5">
        <v>30</v>
      </c>
      <c r="AJ5" t="s">
        <v>99</v>
      </c>
      <c r="AK5" t="s">
        <v>113</v>
      </c>
      <c r="AL5" t="s">
        <v>50</v>
      </c>
      <c r="AM5" t="s">
        <v>49</v>
      </c>
      <c r="AN5" t="s">
        <v>66</v>
      </c>
      <c r="AO5" t="s">
        <v>47</v>
      </c>
      <c r="AP5" t="s">
        <v>46</v>
      </c>
      <c r="AQ5" t="s">
        <v>46</v>
      </c>
      <c r="AR5" t="s">
        <v>46</v>
      </c>
      <c r="AT5" t="s">
        <v>46</v>
      </c>
      <c r="AU5" t="s">
        <v>46</v>
      </c>
      <c r="AV5" t="s">
        <v>46</v>
      </c>
    </row>
    <row r="6" spans="1:48" x14ac:dyDescent="0.25">
      <c r="A6" t="s">
        <v>42</v>
      </c>
      <c r="B6" t="s">
        <v>43</v>
      </c>
      <c r="C6">
        <v>4</v>
      </c>
      <c r="D6">
        <v>3</v>
      </c>
      <c r="E6">
        <v>6</v>
      </c>
      <c r="F6">
        <v>1960</v>
      </c>
      <c r="H6">
        <v>0.25</v>
      </c>
      <c r="I6" t="s">
        <v>45</v>
      </c>
      <c r="J6">
        <v>9</v>
      </c>
      <c r="K6">
        <v>13</v>
      </c>
      <c r="L6">
        <v>1150</v>
      </c>
      <c r="M6">
        <v>1</v>
      </c>
      <c r="N6">
        <v>2</v>
      </c>
      <c r="O6" t="s">
        <v>46</v>
      </c>
      <c r="P6" t="s">
        <v>70</v>
      </c>
      <c r="Q6">
        <v>1</v>
      </c>
      <c r="R6" t="s">
        <v>46</v>
      </c>
      <c r="S6" t="s">
        <v>46</v>
      </c>
      <c r="T6" t="s">
        <v>46</v>
      </c>
      <c r="V6" t="s">
        <v>46</v>
      </c>
      <c r="Y6" t="s">
        <v>68</v>
      </c>
      <c r="AA6" t="s">
        <v>69</v>
      </c>
      <c r="AB6" t="s">
        <v>46</v>
      </c>
      <c r="AD6">
        <f>9*115</f>
        <v>1035</v>
      </c>
      <c r="AE6">
        <f>9*115</f>
        <v>1035</v>
      </c>
      <c r="AF6">
        <f>9*13</f>
        <v>117</v>
      </c>
      <c r="AG6">
        <f>9*13</f>
        <v>117</v>
      </c>
      <c r="AH6">
        <v>30</v>
      </c>
      <c r="AI6">
        <v>25</v>
      </c>
      <c r="AJ6" t="s">
        <v>99</v>
      </c>
      <c r="AK6" t="s">
        <v>113</v>
      </c>
      <c r="AL6" t="s">
        <v>50</v>
      </c>
      <c r="AM6" t="s">
        <v>49</v>
      </c>
      <c r="AN6" t="s">
        <v>66</v>
      </c>
      <c r="AQ6" t="s">
        <v>46</v>
      </c>
      <c r="AR6" t="s">
        <v>46</v>
      </c>
      <c r="AS6" t="s">
        <v>59</v>
      </c>
      <c r="AT6" t="s">
        <v>46</v>
      </c>
      <c r="AU6" t="s">
        <v>46</v>
      </c>
      <c r="AV6" t="s">
        <v>46</v>
      </c>
    </row>
    <row r="7" spans="1:48" x14ac:dyDescent="0.25">
      <c r="A7" t="s">
        <v>42</v>
      </c>
      <c r="B7" t="s">
        <v>114</v>
      </c>
      <c r="C7">
        <v>11</v>
      </c>
      <c r="D7">
        <v>2</v>
      </c>
      <c r="E7">
        <v>4</v>
      </c>
      <c r="F7">
        <v>1958</v>
      </c>
      <c r="H7">
        <f>46/(4*46)</f>
        <v>0.25</v>
      </c>
      <c r="I7" t="s">
        <v>45</v>
      </c>
      <c r="J7">
        <v>6</v>
      </c>
      <c r="K7">
        <v>14</v>
      </c>
      <c r="L7">
        <v>105</v>
      </c>
      <c r="M7">
        <v>1</v>
      </c>
      <c r="N7">
        <v>2</v>
      </c>
      <c r="O7" t="s">
        <v>46</v>
      </c>
      <c r="P7" t="s">
        <v>71</v>
      </c>
      <c r="Q7">
        <v>1</v>
      </c>
      <c r="R7" t="s">
        <v>46</v>
      </c>
      <c r="S7" t="s">
        <v>46</v>
      </c>
      <c r="T7" t="s">
        <v>46</v>
      </c>
      <c r="V7" t="s">
        <v>46</v>
      </c>
      <c r="X7" t="s">
        <v>46</v>
      </c>
      <c r="Y7" t="s">
        <v>68</v>
      </c>
      <c r="Z7" t="s">
        <v>72</v>
      </c>
      <c r="AA7" t="s">
        <v>69</v>
      </c>
      <c r="AB7" t="s">
        <v>46</v>
      </c>
      <c r="AD7">
        <v>63</v>
      </c>
      <c r="AE7">
        <v>63</v>
      </c>
      <c r="AF7">
        <v>84</v>
      </c>
      <c r="AG7">
        <v>84</v>
      </c>
      <c r="AH7">
        <v>25</v>
      </c>
      <c r="AI7">
        <v>20</v>
      </c>
      <c r="AJ7" t="s">
        <v>99</v>
      </c>
      <c r="AK7" t="s">
        <v>113</v>
      </c>
      <c r="AL7" t="s">
        <v>57</v>
      </c>
      <c r="AM7" t="s">
        <v>49</v>
      </c>
      <c r="AN7" t="s">
        <v>66</v>
      </c>
      <c r="AO7" t="s">
        <v>46</v>
      </c>
      <c r="AP7" t="s">
        <v>46</v>
      </c>
      <c r="AQ7" t="s">
        <v>46</v>
      </c>
      <c r="AR7" t="s">
        <v>46</v>
      </c>
      <c r="AT7" t="s">
        <v>46</v>
      </c>
      <c r="AU7" t="s">
        <v>46</v>
      </c>
      <c r="AV7" t="s">
        <v>46</v>
      </c>
    </row>
    <row r="8" spans="1:48" x14ac:dyDescent="0.25">
      <c r="A8" t="s">
        <v>42</v>
      </c>
      <c r="B8" t="s">
        <v>114</v>
      </c>
      <c r="C8">
        <v>9</v>
      </c>
      <c r="D8">
        <v>2</v>
      </c>
      <c r="E8">
        <v>4</v>
      </c>
      <c r="F8">
        <v>1958</v>
      </c>
      <c r="H8">
        <f>46/(4*46)</f>
        <v>0.25</v>
      </c>
      <c r="I8" t="s">
        <v>45</v>
      </c>
      <c r="J8">
        <v>6</v>
      </c>
      <c r="K8">
        <v>14</v>
      </c>
      <c r="L8">
        <v>105</v>
      </c>
      <c r="M8">
        <v>1</v>
      </c>
      <c r="N8">
        <v>2</v>
      </c>
      <c r="O8" t="s">
        <v>46</v>
      </c>
      <c r="P8" t="s">
        <v>71</v>
      </c>
      <c r="Q8">
        <v>1</v>
      </c>
      <c r="R8" t="s">
        <v>46</v>
      </c>
      <c r="S8" t="s">
        <v>46</v>
      </c>
      <c r="T8" t="s">
        <v>46</v>
      </c>
      <c r="V8" t="s">
        <v>46</v>
      </c>
      <c r="X8" t="s">
        <v>46</v>
      </c>
      <c r="Y8" t="s">
        <v>68</v>
      </c>
      <c r="Z8" t="s">
        <v>72</v>
      </c>
      <c r="AA8" t="s">
        <v>69</v>
      </c>
      <c r="AB8" t="s">
        <v>46</v>
      </c>
      <c r="AD8">
        <v>63</v>
      </c>
      <c r="AE8">
        <v>63</v>
      </c>
      <c r="AF8">
        <v>84</v>
      </c>
      <c r="AG8">
        <v>84</v>
      </c>
      <c r="AH8">
        <v>25</v>
      </c>
      <c r="AI8">
        <v>20</v>
      </c>
      <c r="AJ8" t="s">
        <v>99</v>
      </c>
      <c r="AK8" t="s">
        <v>113</v>
      </c>
      <c r="AL8" t="s">
        <v>57</v>
      </c>
      <c r="AM8" t="s">
        <v>49</v>
      </c>
      <c r="AN8" t="s">
        <v>66</v>
      </c>
      <c r="AO8" t="s">
        <v>46</v>
      </c>
      <c r="AP8" t="s">
        <v>46</v>
      </c>
      <c r="AQ8" t="s">
        <v>46</v>
      </c>
      <c r="AR8" t="s">
        <v>46</v>
      </c>
      <c r="AT8" t="s">
        <v>46</v>
      </c>
      <c r="AU8" t="s">
        <v>46</v>
      </c>
      <c r="AV8" t="s">
        <v>46</v>
      </c>
    </row>
    <row r="9" spans="1:48" x14ac:dyDescent="0.25">
      <c r="A9" t="s">
        <v>42</v>
      </c>
      <c r="B9" t="s">
        <v>114</v>
      </c>
      <c r="C9">
        <v>7</v>
      </c>
      <c r="D9">
        <v>2</v>
      </c>
      <c r="E9">
        <v>4</v>
      </c>
      <c r="F9">
        <v>1958</v>
      </c>
      <c r="H9">
        <f>46/(4*46)</f>
        <v>0.25</v>
      </c>
      <c r="I9" t="s">
        <v>45</v>
      </c>
      <c r="J9">
        <v>6</v>
      </c>
      <c r="K9">
        <v>14</v>
      </c>
      <c r="L9">
        <v>105</v>
      </c>
      <c r="M9">
        <v>1</v>
      </c>
      <c r="N9">
        <v>2</v>
      </c>
      <c r="O9" t="s">
        <v>46</v>
      </c>
      <c r="P9" t="s">
        <v>73</v>
      </c>
      <c r="Q9">
        <v>2</v>
      </c>
      <c r="R9" t="s">
        <v>46</v>
      </c>
      <c r="S9" t="s">
        <v>46</v>
      </c>
      <c r="T9" t="s">
        <v>46</v>
      </c>
      <c r="V9" t="s">
        <v>46</v>
      </c>
      <c r="X9" t="s">
        <v>46</v>
      </c>
      <c r="Y9" t="s">
        <v>68</v>
      </c>
      <c r="Z9" t="s">
        <v>72</v>
      </c>
      <c r="AA9" t="s">
        <v>69</v>
      </c>
      <c r="AB9" t="s">
        <v>46</v>
      </c>
      <c r="AD9">
        <v>63</v>
      </c>
      <c r="AE9">
        <v>63</v>
      </c>
      <c r="AF9">
        <v>84</v>
      </c>
      <c r="AG9">
        <v>84</v>
      </c>
      <c r="AH9">
        <v>25</v>
      </c>
      <c r="AI9">
        <v>20</v>
      </c>
      <c r="AJ9" t="s">
        <v>99</v>
      </c>
      <c r="AK9" t="s">
        <v>113</v>
      </c>
      <c r="AL9" t="s">
        <v>57</v>
      </c>
      <c r="AM9" t="s">
        <v>49</v>
      </c>
      <c r="AN9" t="s">
        <v>66</v>
      </c>
      <c r="AQ9" t="s">
        <v>46</v>
      </c>
      <c r="AR9" t="s">
        <v>46</v>
      </c>
      <c r="AT9" t="s">
        <v>46</v>
      </c>
      <c r="AU9" t="s">
        <v>46</v>
      </c>
      <c r="AV9" t="s">
        <v>46</v>
      </c>
    </row>
    <row r="10" spans="1:48" x14ac:dyDescent="0.25">
      <c r="A10" t="s">
        <v>42</v>
      </c>
      <c r="B10" t="s">
        <v>114</v>
      </c>
      <c r="C10">
        <v>5</v>
      </c>
      <c r="D10">
        <v>2</v>
      </c>
      <c r="E10">
        <v>4</v>
      </c>
      <c r="F10">
        <v>1958</v>
      </c>
      <c r="H10">
        <f>46/(4*46)</f>
        <v>0.25</v>
      </c>
      <c r="I10" t="s">
        <v>45</v>
      </c>
      <c r="J10">
        <v>6</v>
      </c>
      <c r="K10">
        <v>14</v>
      </c>
      <c r="L10">
        <v>9</v>
      </c>
      <c r="M10">
        <v>2</v>
      </c>
      <c r="N10">
        <v>2</v>
      </c>
      <c r="O10" t="s">
        <v>46</v>
      </c>
      <c r="P10" t="s">
        <v>71</v>
      </c>
      <c r="Q10">
        <v>2</v>
      </c>
      <c r="R10" t="s">
        <v>46</v>
      </c>
      <c r="S10" t="s">
        <v>46</v>
      </c>
      <c r="T10" t="s">
        <v>46</v>
      </c>
      <c r="V10" t="s">
        <v>46</v>
      </c>
      <c r="X10" t="s">
        <v>46</v>
      </c>
      <c r="Y10" t="s">
        <v>68</v>
      </c>
      <c r="Z10" t="s">
        <v>72</v>
      </c>
      <c r="AA10" t="s">
        <v>69</v>
      </c>
      <c r="AB10" t="s">
        <v>46</v>
      </c>
      <c r="AD10">
        <v>54</v>
      </c>
      <c r="AE10">
        <v>54</v>
      </c>
      <c r="AF10">
        <v>84</v>
      </c>
      <c r="AG10">
        <v>84</v>
      </c>
      <c r="AH10">
        <v>30</v>
      </c>
      <c r="AI10">
        <v>50</v>
      </c>
      <c r="AJ10" t="s">
        <v>99</v>
      </c>
      <c r="AK10" t="s">
        <v>113</v>
      </c>
      <c r="AL10" t="s">
        <v>50</v>
      </c>
      <c r="AM10" t="s">
        <v>49</v>
      </c>
      <c r="AN10" t="s">
        <v>66</v>
      </c>
      <c r="AO10" t="s">
        <v>47</v>
      </c>
      <c r="AP10" t="s">
        <v>47</v>
      </c>
      <c r="AQ10" t="s">
        <v>46</v>
      </c>
      <c r="AR10" t="s">
        <v>46</v>
      </c>
      <c r="AT10" t="s">
        <v>46</v>
      </c>
      <c r="AU10" t="s">
        <v>46</v>
      </c>
      <c r="AV10" t="s">
        <v>46</v>
      </c>
    </row>
    <row r="11" spans="1:48" x14ac:dyDescent="0.25">
      <c r="A11" t="s">
        <v>42</v>
      </c>
      <c r="B11" t="s">
        <v>115</v>
      </c>
      <c r="C11">
        <v>13</v>
      </c>
      <c r="D11">
        <v>3</v>
      </c>
      <c r="E11">
        <v>6</v>
      </c>
      <c r="F11">
        <v>1960</v>
      </c>
      <c r="H11">
        <v>0.16</v>
      </c>
      <c r="I11" t="s">
        <v>45</v>
      </c>
      <c r="J11">
        <v>9</v>
      </c>
      <c r="K11">
        <v>16</v>
      </c>
      <c r="L11">
        <v>10</v>
      </c>
      <c r="M11">
        <v>3</v>
      </c>
      <c r="N11">
        <v>2</v>
      </c>
      <c r="O11" t="s">
        <v>46</v>
      </c>
      <c r="P11" t="s">
        <v>74</v>
      </c>
      <c r="Q11">
        <v>0</v>
      </c>
      <c r="R11" t="s">
        <v>46</v>
      </c>
      <c r="S11" t="s">
        <v>46</v>
      </c>
      <c r="T11" t="s">
        <v>46</v>
      </c>
      <c r="V11" t="s">
        <v>46</v>
      </c>
      <c r="X11" t="s">
        <v>46</v>
      </c>
      <c r="Y11" t="s">
        <v>68</v>
      </c>
      <c r="Z11" t="s">
        <v>75</v>
      </c>
      <c r="AA11" t="s">
        <v>69</v>
      </c>
      <c r="AB11" t="s">
        <v>46</v>
      </c>
      <c r="AD11">
        <v>90</v>
      </c>
      <c r="AE11">
        <v>90</v>
      </c>
      <c r="AF11">
        <v>144</v>
      </c>
      <c r="AG11">
        <v>144</v>
      </c>
      <c r="AH11">
        <v>35</v>
      </c>
      <c r="AI11">
        <v>30</v>
      </c>
      <c r="AJ11" t="s">
        <v>101</v>
      </c>
      <c r="AK11" t="s">
        <v>112</v>
      </c>
      <c r="AL11" t="s">
        <v>50</v>
      </c>
      <c r="AM11" t="s">
        <v>49</v>
      </c>
      <c r="AN11" t="s">
        <v>66</v>
      </c>
      <c r="AO11" t="s">
        <v>47</v>
      </c>
      <c r="AP11" t="s">
        <v>46</v>
      </c>
      <c r="AQ11" t="s">
        <v>46</v>
      </c>
      <c r="AR11" t="s">
        <v>46</v>
      </c>
      <c r="AT11" t="s">
        <v>46</v>
      </c>
      <c r="AU11" t="s">
        <v>46</v>
      </c>
      <c r="AV11" t="s">
        <v>46</v>
      </c>
    </row>
    <row r="12" spans="1:48" x14ac:dyDescent="0.25">
      <c r="A12" t="s">
        <v>42</v>
      </c>
      <c r="B12" t="s">
        <v>114</v>
      </c>
      <c r="C12">
        <v>17</v>
      </c>
      <c r="D12">
        <v>3</v>
      </c>
      <c r="E12">
        <v>6</v>
      </c>
      <c r="F12">
        <v>1960</v>
      </c>
      <c r="H12">
        <v>0.16</v>
      </c>
      <c r="I12" t="s">
        <v>45</v>
      </c>
      <c r="J12">
        <v>9</v>
      </c>
      <c r="K12">
        <v>16</v>
      </c>
      <c r="L12">
        <v>10</v>
      </c>
      <c r="M12">
        <v>3</v>
      </c>
      <c r="N12">
        <v>2</v>
      </c>
      <c r="O12" t="s">
        <v>46</v>
      </c>
      <c r="P12" t="s">
        <v>74</v>
      </c>
      <c r="Q12">
        <v>3</v>
      </c>
      <c r="R12" t="s">
        <v>46</v>
      </c>
      <c r="S12" t="s">
        <v>46</v>
      </c>
      <c r="T12" t="s">
        <v>46</v>
      </c>
      <c r="V12" t="s">
        <v>46</v>
      </c>
      <c r="X12" t="s">
        <v>46</v>
      </c>
      <c r="Y12" t="s">
        <v>68</v>
      </c>
      <c r="Z12" t="s">
        <v>75</v>
      </c>
      <c r="AA12" t="s">
        <v>69</v>
      </c>
      <c r="AB12" t="s">
        <v>46</v>
      </c>
      <c r="AD12">
        <v>90</v>
      </c>
      <c r="AE12">
        <v>90</v>
      </c>
      <c r="AF12">
        <v>144</v>
      </c>
      <c r="AG12">
        <v>144</v>
      </c>
      <c r="AH12">
        <v>30</v>
      </c>
      <c r="AI12">
        <v>30</v>
      </c>
      <c r="AJ12" t="s">
        <v>99</v>
      </c>
      <c r="AK12" t="s">
        <v>113</v>
      </c>
      <c r="AL12" t="s">
        <v>57</v>
      </c>
      <c r="AM12" t="s">
        <v>49</v>
      </c>
      <c r="AN12" t="s">
        <v>66</v>
      </c>
      <c r="AQ12" t="s">
        <v>46</v>
      </c>
      <c r="AR12" t="s">
        <v>46</v>
      </c>
      <c r="AT12" t="s">
        <v>46</v>
      </c>
      <c r="AU12" t="s">
        <v>46</v>
      </c>
      <c r="AV12" t="s">
        <v>46</v>
      </c>
    </row>
    <row r="13" spans="1:48" x14ac:dyDescent="0.25">
      <c r="A13" t="s">
        <v>42</v>
      </c>
      <c r="B13" t="s">
        <v>114</v>
      </c>
      <c r="C13">
        <v>15</v>
      </c>
      <c r="D13">
        <v>3</v>
      </c>
      <c r="E13">
        <v>6</v>
      </c>
      <c r="F13">
        <v>1960</v>
      </c>
      <c r="H13">
        <v>0.16</v>
      </c>
      <c r="I13" t="s">
        <v>45</v>
      </c>
      <c r="J13">
        <v>9</v>
      </c>
      <c r="K13">
        <v>16</v>
      </c>
      <c r="L13">
        <v>10</v>
      </c>
      <c r="M13">
        <v>3</v>
      </c>
      <c r="N13">
        <v>2</v>
      </c>
      <c r="O13" t="s">
        <v>46</v>
      </c>
      <c r="P13" t="s">
        <v>74</v>
      </c>
      <c r="Q13">
        <v>0</v>
      </c>
      <c r="R13" t="s">
        <v>46</v>
      </c>
      <c r="S13" t="s">
        <v>46</v>
      </c>
      <c r="T13" t="s">
        <v>46</v>
      </c>
      <c r="V13" t="s">
        <v>46</v>
      </c>
      <c r="Y13" t="s">
        <v>76</v>
      </c>
      <c r="Z13" t="s">
        <v>75</v>
      </c>
      <c r="AA13" t="s">
        <v>69</v>
      </c>
      <c r="AB13" t="s">
        <v>46</v>
      </c>
      <c r="AD13">
        <v>90</v>
      </c>
      <c r="AE13">
        <v>90</v>
      </c>
      <c r="AF13">
        <v>144</v>
      </c>
      <c r="AG13">
        <v>144</v>
      </c>
      <c r="AH13">
        <v>30</v>
      </c>
      <c r="AI13">
        <v>30</v>
      </c>
      <c r="AJ13" t="s">
        <v>101</v>
      </c>
      <c r="AK13" t="s">
        <v>112</v>
      </c>
      <c r="AL13" t="s">
        <v>50</v>
      </c>
      <c r="AM13" t="s">
        <v>49</v>
      </c>
      <c r="AN13" t="s">
        <v>66</v>
      </c>
      <c r="AQ13" t="s">
        <v>46</v>
      </c>
      <c r="AR13" t="s">
        <v>46</v>
      </c>
      <c r="AT13" t="s">
        <v>46</v>
      </c>
      <c r="AU13" t="s">
        <v>46</v>
      </c>
      <c r="AV13" t="s">
        <v>46</v>
      </c>
    </row>
    <row r="14" spans="1:48" x14ac:dyDescent="0.25">
      <c r="A14" t="s">
        <v>42</v>
      </c>
      <c r="B14" t="s">
        <v>77</v>
      </c>
      <c r="C14">
        <v>6</v>
      </c>
      <c r="D14">
        <v>5</v>
      </c>
      <c r="E14">
        <v>25</v>
      </c>
      <c r="F14">
        <v>2015</v>
      </c>
      <c r="H14">
        <v>0.04</v>
      </c>
      <c r="I14" t="s">
        <v>45</v>
      </c>
      <c r="J14">
        <v>14</v>
      </c>
      <c r="K14">
        <v>24</v>
      </c>
      <c r="L14">
        <v>11</v>
      </c>
      <c r="M14">
        <v>1</v>
      </c>
      <c r="N14">
        <v>5</v>
      </c>
      <c r="O14" t="s">
        <v>46</v>
      </c>
      <c r="P14" t="s">
        <v>78</v>
      </c>
      <c r="Q14">
        <v>5</v>
      </c>
      <c r="R14" t="s">
        <v>46</v>
      </c>
      <c r="S14" t="s">
        <v>47</v>
      </c>
      <c r="T14" t="s">
        <v>47</v>
      </c>
      <c r="U14" t="s">
        <v>103</v>
      </c>
      <c r="V14" t="s">
        <v>46</v>
      </c>
      <c r="X14" t="s">
        <v>46</v>
      </c>
      <c r="Y14" t="s">
        <v>110</v>
      </c>
      <c r="Z14" t="s">
        <v>79</v>
      </c>
      <c r="AA14" t="s">
        <v>55</v>
      </c>
      <c r="AB14" t="s">
        <v>47</v>
      </c>
      <c r="AC14" t="s">
        <v>56</v>
      </c>
      <c r="AD14">
        <v>154</v>
      </c>
      <c r="AE14">
        <v>154</v>
      </c>
      <c r="AF14">
        <v>336</v>
      </c>
      <c r="AG14">
        <v>336</v>
      </c>
      <c r="AH14">
        <v>180</v>
      </c>
      <c r="AI14">
        <v>105</v>
      </c>
      <c r="AJ14" t="s">
        <v>101</v>
      </c>
      <c r="AK14" t="s">
        <v>112</v>
      </c>
      <c r="AL14" t="s">
        <v>80</v>
      </c>
      <c r="AM14" t="s">
        <v>81</v>
      </c>
      <c r="AN14" t="s">
        <v>66</v>
      </c>
      <c r="AQ14" t="s">
        <v>46</v>
      </c>
      <c r="AR14" t="s">
        <v>47</v>
      </c>
      <c r="AS14" t="s">
        <v>82</v>
      </c>
      <c r="AT14" t="s">
        <v>47</v>
      </c>
      <c r="AU14" t="s">
        <v>47</v>
      </c>
      <c r="AV14" t="s">
        <v>46</v>
      </c>
    </row>
    <row r="15" spans="1:48" x14ac:dyDescent="0.25">
      <c r="A15" t="s">
        <v>42</v>
      </c>
      <c r="B15" t="s">
        <v>83</v>
      </c>
      <c r="C15">
        <v>68</v>
      </c>
      <c r="D15">
        <v>4</v>
      </c>
      <c r="E15">
        <v>9</v>
      </c>
      <c r="F15">
        <v>1980</v>
      </c>
      <c r="H15">
        <v>0.11</v>
      </c>
      <c r="I15" t="s">
        <v>45</v>
      </c>
      <c r="J15">
        <v>12</v>
      </c>
      <c r="K15">
        <v>125</v>
      </c>
      <c r="L15">
        <v>205</v>
      </c>
      <c r="M15">
        <v>1</v>
      </c>
      <c r="N15">
        <v>3</v>
      </c>
      <c r="O15" t="s">
        <v>46</v>
      </c>
      <c r="P15" t="s">
        <v>84</v>
      </c>
      <c r="Q15">
        <v>0</v>
      </c>
      <c r="R15" t="s">
        <v>47</v>
      </c>
      <c r="S15" t="s">
        <v>46</v>
      </c>
      <c r="T15" t="s">
        <v>46</v>
      </c>
      <c r="V15" t="s">
        <v>46</v>
      </c>
      <c r="X15" t="s">
        <v>48</v>
      </c>
      <c r="Y15" t="s">
        <v>110</v>
      </c>
      <c r="Z15" t="s">
        <v>79</v>
      </c>
      <c r="AA15" t="s">
        <v>111</v>
      </c>
      <c r="AB15" t="s">
        <v>47</v>
      </c>
      <c r="AC15" t="s">
        <v>65</v>
      </c>
      <c r="AD15">
        <v>150</v>
      </c>
      <c r="AE15">
        <v>150</v>
      </c>
      <c r="AF15">
        <v>246</v>
      </c>
      <c r="AG15">
        <v>246</v>
      </c>
      <c r="AH15">
        <v>70</v>
      </c>
      <c r="AI15">
        <v>60</v>
      </c>
      <c r="AJ15" t="s">
        <v>99</v>
      </c>
      <c r="AK15" t="s">
        <v>112</v>
      </c>
      <c r="AL15" t="s">
        <v>50</v>
      </c>
      <c r="AM15" t="s">
        <v>85</v>
      </c>
      <c r="AN15" t="s">
        <v>66</v>
      </c>
      <c r="AO15" t="s">
        <v>47</v>
      </c>
      <c r="AP15" t="s">
        <v>47</v>
      </c>
      <c r="AQ15" t="s">
        <v>46</v>
      </c>
      <c r="AR15" t="s">
        <v>47</v>
      </c>
      <c r="AS15" t="s">
        <v>82</v>
      </c>
      <c r="AT15" t="s">
        <v>46</v>
      </c>
      <c r="AU15" t="s">
        <v>46</v>
      </c>
      <c r="AV15" t="s">
        <v>46</v>
      </c>
    </row>
    <row r="16" spans="1:48" x14ac:dyDescent="0.25">
      <c r="A16" t="s">
        <v>42</v>
      </c>
      <c r="B16" t="s">
        <v>77</v>
      </c>
      <c r="C16">
        <v>66</v>
      </c>
      <c r="D16">
        <v>5</v>
      </c>
      <c r="E16">
        <v>16</v>
      </c>
      <c r="F16">
        <v>1985</v>
      </c>
      <c r="H16">
        <v>0.06</v>
      </c>
      <c r="I16" t="s">
        <v>45</v>
      </c>
      <c r="J16">
        <v>15</v>
      </c>
      <c r="K16">
        <v>12</v>
      </c>
      <c r="L16">
        <v>20</v>
      </c>
      <c r="M16">
        <v>1</v>
      </c>
      <c r="N16">
        <v>4</v>
      </c>
      <c r="O16" t="s">
        <v>46</v>
      </c>
      <c r="P16" t="s">
        <v>86</v>
      </c>
      <c r="Q16">
        <v>4</v>
      </c>
      <c r="R16" t="s">
        <v>47</v>
      </c>
      <c r="S16" t="s">
        <v>46</v>
      </c>
      <c r="T16" t="s">
        <v>46</v>
      </c>
      <c r="V16" t="s">
        <v>46</v>
      </c>
      <c r="X16" t="s">
        <v>46</v>
      </c>
      <c r="Y16" t="s">
        <v>110</v>
      </c>
      <c r="Z16" t="s">
        <v>79</v>
      </c>
      <c r="AA16" t="s">
        <v>111</v>
      </c>
      <c r="AB16" t="s">
        <v>47</v>
      </c>
      <c r="AC16" t="s">
        <v>65</v>
      </c>
      <c r="AD16">
        <v>300</v>
      </c>
      <c r="AE16">
        <v>300</v>
      </c>
      <c r="AF16">
        <v>180</v>
      </c>
      <c r="AG16">
        <v>180</v>
      </c>
      <c r="AH16">
        <v>100</v>
      </c>
      <c r="AI16">
        <v>94</v>
      </c>
      <c r="AJ16" t="s">
        <v>101</v>
      </c>
      <c r="AK16" t="s">
        <v>113</v>
      </c>
      <c r="AL16" t="s">
        <v>57</v>
      </c>
      <c r="AM16" t="s">
        <v>58</v>
      </c>
      <c r="AN16" t="s">
        <v>100</v>
      </c>
      <c r="AO16" t="s">
        <v>47</v>
      </c>
      <c r="AP16" t="s">
        <v>46</v>
      </c>
      <c r="AQ16" t="s">
        <v>46</v>
      </c>
      <c r="AR16" t="s">
        <v>47</v>
      </c>
      <c r="AS16" t="s">
        <v>82</v>
      </c>
      <c r="AT16" t="s">
        <v>46</v>
      </c>
      <c r="AU16" t="s">
        <v>46</v>
      </c>
      <c r="AV16" t="s">
        <v>46</v>
      </c>
    </row>
    <row r="17" spans="1:48" x14ac:dyDescent="0.25">
      <c r="A17" t="s">
        <v>116</v>
      </c>
      <c r="B17" t="s">
        <v>87</v>
      </c>
      <c r="C17" t="s">
        <v>88</v>
      </c>
      <c r="D17">
        <v>2</v>
      </c>
      <c r="E17">
        <v>4</v>
      </c>
      <c r="F17">
        <v>1963</v>
      </c>
      <c r="H17">
        <v>0.25</v>
      </c>
      <c r="I17" t="s">
        <v>45</v>
      </c>
      <c r="J17">
        <v>6</v>
      </c>
      <c r="K17">
        <v>13</v>
      </c>
      <c r="L17">
        <v>12</v>
      </c>
      <c r="M17">
        <v>1</v>
      </c>
      <c r="N17">
        <v>2</v>
      </c>
      <c r="O17" t="s">
        <v>46</v>
      </c>
      <c r="P17" t="s">
        <v>89</v>
      </c>
      <c r="Q17">
        <v>2</v>
      </c>
      <c r="R17" t="s">
        <v>46</v>
      </c>
      <c r="S17" t="s">
        <v>46</v>
      </c>
      <c r="T17" t="s">
        <v>46</v>
      </c>
      <c r="V17" t="s">
        <v>46</v>
      </c>
      <c r="X17" t="s">
        <v>46</v>
      </c>
      <c r="Y17" t="s">
        <v>68</v>
      </c>
      <c r="Z17" t="s">
        <v>117</v>
      </c>
      <c r="AA17" t="s">
        <v>69</v>
      </c>
      <c r="AB17" t="s">
        <v>46</v>
      </c>
      <c r="AD17">
        <v>78</v>
      </c>
      <c r="AE17">
        <v>78</v>
      </c>
      <c r="AF17">
        <v>72</v>
      </c>
      <c r="AG17">
        <v>72</v>
      </c>
      <c r="AH17">
        <v>26</v>
      </c>
      <c r="AI17">
        <v>20</v>
      </c>
      <c r="AJ17" t="s">
        <v>99</v>
      </c>
      <c r="AK17" t="s">
        <v>113</v>
      </c>
      <c r="AL17" t="s">
        <v>50</v>
      </c>
      <c r="AM17" t="s">
        <v>49</v>
      </c>
      <c r="AN17" t="s">
        <v>66</v>
      </c>
      <c r="AO17" t="s">
        <v>47</v>
      </c>
      <c r="AQ17" t="s">
        <v>46</v>
      </c>
      <c r="AR17" t="s">
        <v>46</v>
      </c>
      <c r="AT17" t="s">
        <v>46</v>
      </c>
      <c r="AU17" t="s">
        <v>46</v>
      </c>
      <c r="AV17" t="s">
        <v>46</v>
      </c>
    </row>
    <row r="18" spans="1:48" x14ac:dyDescent="0.25">
      <c r="A18" t="s">
        <v>118</v>
      </c>
      <c r="B18" t="s">
        <v>90</v>
      </c>
      <c r="C18">
        <v>3</v>
      </c>
      <c r="D18">
        <v>4</v>
      </c>
      <c r="E18">
        <v>20</v>
      </c>
      <c r="F18">
        <v>1963</v>
      </c>
      <c r="H18">
        <v>0.05</v>
      </c>
      <c r="I18" t="s">
        <v>45</v>
      </c>
      <c r="J18">
        <v>12</v>
      </c>
      <c r="K18">
        <v>20</v>
      </c>
      <c r="L18">
        <v>35</v>
      </c>
      <c r="M18">
        <v>2</v>
      </c>
      <c r="N18">
        <v>5</v>
      </c>
      <c r="O18" t="s">
        <v>46</v>
      </c>
      <c r="P18" t="s">
        <v>91</v>
      </c>
      <c r="Q18">
        <v>3</v>
      </c>
      <c r="R18" t="s">
        <v>46</v>
      </c>
      <c r="S18" t="s">
        <v>46</v>
      </c>
      <c r="T18" t="s">
        <v>47</v>
      </c>
      <c r="U18" t="s">
        <v>104</v>
      </c>
      <c r="V18" t="s">
        <v>46</v>
      </c>
      <c r="X18" t="s">
        <v>46</v>
      </c>
      <c r="Y18" t="s">
        <v>53</v>
      </c>
      <c r="Z18" t="s">
        <v>117</v>
      </c>
      <c r="AA18" t="s">
        <v>55</v>
      </c>
      <c r="AB18" t="s">
        <v>47</v>
      </c>
      <c r="AC18" t="s">
        <v>56</v>
      </c>
      <c r="AD18">
        <v>420</v>
      </c>
      <c r="AE18">
        <v>420</v>
      </c>
      <c r="AF18">
        <v>240</v>
      </c>
      <c r="AG18">
        <v>240</v>
      </c>
      <c r="AH18">
        <v>130</v>
      </c>
      <c r="AI18">
        <v>90</v>
      </c>
      <c r="AJ18" t="s">
        <v>101</v>
      </c>
      <c r="AK18" t="s">
        <v>113</v>
      </c>
      <c r="AL18" t="s">
        <v>57</v>
      </c>
      <c r="AM18" t="s">
        <v>49</v>
      </c>
      <c r="AN18" t="s">
        <v>66</v>
      </c>
      <c r="AO18" t="s">
        <v>47</v>
      </c>
      <c r="AQ18" t="s">
        <v>46</v>
      </c>
      <c r="AR18" t="s">
        <v>46</v>
      </c>
      <c r="AT18" t="s">
        <v>46</v>
      </c>
      <c r="AU18" t="s">
        <v>46</v>
      </c>
      <c r="AV18" t="s">
        <v>46</v>
      </c>
    </row>
    <row r="19" spans="1:48" x14ac:dyDescent="0.25">
      <c r="A19" t="s">
        <v>118</v>
      </c>
      <c r="B19" t="s">
        <v>92</v>
      </c>
      <c r="C19">
        <v>4</v>
      </c>
      <c r="D19">
        <v>4</v>
      </c>
      <c r="E19">
        <v>22</v>
      </c>
      <c r="F19">
        <v>1963</v>
      </c>
      <c r="H19">
        <v>0.05</v>
      </c>
      <c r="I19" t="s">
        <v>45</v>
      </c>
      <c r="J19">
        <v>12</v>
      </c>
      <c r="K19">
        <v>35</v>
      </c>
      <c r="L19">
        <v>12</v>
      </c>
      <c r="M19">
        <v>2</v>
      </c>
      <c r="N19">
        <v>6</v>
      </c>
      <c r="O19" t="s">
        <v>46</v>
      </c>
      <c r="P19" t="s">
        <v>93</v>
      </c>
      <c r="Q19">
        <v>3</v>
      </c>
      <c r="R19" t="s">
        <v>46</v>
      </c>
      <c r="S19" t="s">
        <v>46</v>
      </c>
      <c r="T19" t="s">
        <v>47</v>
      </c>
      <c r="U19" t="s">
        <v>105</v>
      </c>
      <c r="V19" t="s">
        <v>46</v>
      </c>
      <c r="X19" t="s">
        <v>46</v>
      </c>
      <c r="Y19" t="s">
        <v>53</v>
      </c>
      <c r="Z19" t="s">
        <v>117</v>
      </c>
      <c r="AA19" t="s">
        <v>111</v>
      </c>
      <c r="AB19" t="s">
        <v>47</v>
      </c>
      <c r="AC19" t="s">
        <v>56</v>
      </c>
      <c r="AD19">
        <v>144</v>
      </c>
      <c r="AE19">
        <v>144</v>
      </c>
      <c r="AF19">
        <v>420</v>
      </c>
      <c r="AG19">
        <v>420</v>
      </c>
      <c r="AH19">
        <v>130</v>
      </c>
      <c r="AI19">
        <v>90</v>
      </c>
      <c r="AJ19" t="s">
        <v>101</v>
      </c>
      <c r="AK19" t="s">
        <v>113</v>
      </c>
      <c r="AL19" t="s">
        <v>50</v>
      </c>
      <c r="AM19" t="s">
        <v>49</v>
      </c>
      <c r="AN19" t="s">
        <v>100</v>
      </c>
      <c r="AO19" t="s">
        <v>47</v>
      </c>
      <c r="AP19" t="s">
        <v>47</v>
      </c>
      <c r="AQ19" t="s">
        <v>46</v>
      </c>
      <c r="AR19" t="s">
        <v>46</v>
      </c>
      <c r="AT19" t="s">
        <v>46</v>
      </c>
      <c r="AU19" t="s">
        <v>46</v>
      </c>
      <c r="AV19" t="s">
        <v>46</v>
      </c>
    </row>
    <row r="20" spans="1:48" x14ac:dyDescent="0.25">
      <c r="A20" t="s">
        <v>118</v>
      </c>
      <c r="B20" t="s">
        <v>90</v>
      </c>
      <c r="C20">
        <v>1</v>
      </c>
      <c r="D20">
        <v>6</v>
      </c>
      <c r="E20">
        <v>22</v>
      </c>
      <c r="F20">
        <v>1965</v>
      </c>
      <c r="H20">
        <v>0.04</v>
      </c>
      <c r="I20" t="s">
        <v>45</v>
      </c>
      <c r="J20">
        <v>18</v>
      </c>
      <c r="K20">
        <v>33</v>
      </c>
      <c r="L20">
        <v>95</v>
      </c>
      <c r="M20">
        <v>2</v>
      </c>
      <c r="N20">
        <v>4</v>
      </c>
      <c r="O20" t="s">
        <v>46</v>
      </c>
      <c r="P20" t="s">
        <v>94</v>
      </c>
      <c r="Q20">
        <v>4</v>
      </c>
      <c r="R20" t="s">
        <v>46</v>
      </c>
      <c r="S20" t="s">
        <v>46</v>
      </c>
      <c r="T20" t="s">
        <v>47</v>
      </c>
      <c r="U20" t="s">
        <v>95</v>
      </c>
      <c r="V20" t="s">
        <v>46</v>
      </c>
      <c r="X20" t="s">
        <v>46</v>
      </c>
      <c r="Y20" t="s">
        <v>53</v>
      </c>
      <c r="Z20" t="s">
        <v>117</v>
      </c>
      <c r="AA20" t="s">
        <v>111</v>
      </c>
      <c r="AB20" t="s">
        <v>47</v>
      </c>
      <c r="AC20" t="s">
        <v>65</v>
      </c>
      <c r="AD20">
        <f>18*33</f>
        <v>594</v>
      </c>
      <c r="AE20">
        <f>18*33</f>
        <v>594</v>
      </c>
      <c r="AF20">
        <v>171</v>
      </c>
      <c r="AG20">
        <v>171</v>
      </c>
      <c r="AH20">
        <v>250</v>
      </c>
      <c r="AI20">
        <v>135</v>
      </c>
      <c r="AJ20" t="s">
        <v>99</v>
      </c>
      <c r="AK20" t="s">
        <v>113</v>
      </c>
      <c r="AL20" t="s">
        <v>50</v>
      </c>
      <c r="AM20" t="s">
        <v>49</v>
      </c>
      <c r="AN20" t="s">
        <v>66</v>
      </c>
      <c r="AO20" t="s">
        <v>47</v>
      </c>
      <c r="AQ20" t="s">
        <v>46</v>
      </c>
      <c r="AR20" t="s">
        <v>46</v>
      </c>
      <c r="AT20" t="s">
        <v>46</v>
      </c>
      <c r="AU20" t="s">
        <v>46</v>
      </c>
      <c r="AV20" t="s">
        <v>46</v>
      </c>
    </row>
    <row r="21" spans="1:48" x14ac:dyDescent="0.25">
      <c r="A21" t="s">
        <v>118</v>
      </c>
      <c r="B21" t="s">
        <v>90</v>
      </c>
      <c r="C21">
        <v>2</v>
      </c>
      <c r="D21">
        <v>6</v>
      </c>
      <c r="E21">
        <v>22</v>
      </c>
      <c r="F21">
        <v>1965</v>
      </c>
      <c r="H21">
        <v>0.04</v>
      </c>
      <c r="I21" t="s">
        <v>45</v>
      </c>
      <c r="J21">
        <v>18</v>
      </c>
      <c r="K21">
        <v>33</v>
      </c>
      <c r="L21">
        <v>95</v>
      </c>
      <c r="M21">
        <v>2</v>
      </c>
      <c r="N21">
        <v>4</v>
      </c>
      <c r="O21" t="s">
        <v>46</v>
      </c>
      <c r="P21" t="s">
        <v>94</v>
      </c>
      <c r="Q21">
        <v>1</v>
      </c>
      <c r="R21" t="s">
        <v>46</v>
      </c>
      <c r="S21" t="s">
        <v>46</v>
      </c>
      <c r="T21" t="s">
        <v>47</v>
      </c>
      <c r="U21" t="s">
        <v>95</v>
      </c>
      <c r="V21" t="s">
        <v>46</v>
      </c>
      <c r="X21" t="s">
        <v>46</v>
      </c>
      <c r="Y21" t="s">
        <v>53</v>
      </c>
      <c r="Z21" t="s">
        <v>117</v>
      </c>
      <c r="AA21" t="s">
        <v>111</v>
      </c>
      <c r="AB21" t="s">
        <v>47</v>
      </c>
      <c r="AC21" t="s">
        <v>65</v>
      </c>
      <c r="AD21">
        <f>18*33</f>
        <v>594</v>
      </c>
      <c r="AE21">
        <f>18*33</f>
        <v>594</v>
      </c>
      <c r="AF21">
        <v>171</v>
      </c>
      <c r="AG21">
        <v>171</v>
      </c>
      <c r="AH21">
        <v>250</v>
      </c>
      <c r="AI21">
        <v>135</v>
      </c>
      <c r="AJ21" t="s">
        <v>99</v>
      </c>
      <c r="AK21" t="s">
        <v>119</v>
      </c>
      <c r="AL21" t="s">
        <v>50</v>
      </c>
      <c r="AM21" t="s">
        <v>49</v>
      </c>
      <c r="AN21" t="s">
        <v>66</v>
      </c>
      <c r="AO21" t="s">
        <v>47</v>
      </c>
      <c r="AQ21" t="s">
        <v>46</v>
      </c>
      <c r="AR21" t="s">
        <v>46</v>
      </c>
      <c r="AT21" t="s">
        <v>46</v>
      </c>
      <c r="AU21" t="s">
        <v>46</v>
      </c>
      <c r="AV21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Damjanoski</dc:creator>
  <cp:lastModifiedBy>Zlate</cp:lastModifiedBy>
  <dcterms:created xsi:type="dcterms:W3CDTF">2015-06-05T18:17:20Z</dcterms:created>
  <dcterms:modified xsi:type="dcterms:W3CDTF">2022-02-14T13:06:08Z</dcterms:modified>
</cp:coreProperties>
</file>